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0. PLANIFICACION\2.4. PRESUPUESTO FISICO\2021\INFORMES\2021\T4\"/>
    </mc:Choice>
  </mc:AlternateContent>
  <bookViews>
    <workbookView xWindow="0" yWindow="0" windowWidth="16457" windowHeight="6317"/>
  </bookViews>
  <sheets>
    <sheet name="Hoja1" sheetId="1" r:id="rId1"/>
  </sheets>
  <externalReferences>
    <externalReference r:id="rId2"/>
  </externalReferences>
  <definedNames>
    <definedName name="_xlnm.Print_Area" localSheetId="0">Hoja1!$A$1:$J$49</definedName>
    <definedName name="_xlnm.Print_Titles" localSheetId="0">Hoja1!$1:$4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5" i="1" l="1"/>
  <c r="J30" i="1" l="1"/>
  <c r="J31" i="1" l="1"/>
  <c r="I31" i="1"/>
  <c r="I30" i="1"/>
  <c r="I29" i="1"/>
  <c r="J29" i="1"/>
  <c r="C16" i="1" l="1"/>
  <c r="C15" i="1"/>
  <c r="C14" i="1"/>
</calcChain>
</file>

<file path=xl/comments1.xml><?xml version="1.0" encoding="utf-8"?>
<comments xmlns="http://schemas.openxmlformats.org/spreadsheetml/2006/main">
  <authors>
    <author>Wandnerys Fuertes</author>
  </authors>
  <commentList>
    <comment ref="G25" authorId="0" shapeId="0">
      <text>
        <r>
          <rPr>
            <b/>
            <sz val="9"/>
            <color indexed="81"/>
            <rFont val="Tahoma"/>
            <family val="2"/>
          </rPr>
          <t>Wandnerys Fuertes:</t>
        </r>
        <r>
          <rPr>
            <sz val="9"/>
            <color indexed="81"/>
            <rFont val="Tahoma"/>
            <family val="2"/>
          </rPr>
          <t xml:space="preserve">
Programado Devengado</t>
        </r>
      </text>
    </comment>
  </commentList>
</comments>
</file>

<file path=xl/sharedStrings.xml><?xml version="1.0" encoding="utf-8"?>
<sst xmlns="http://schemas.openxmlformats.org/spreadsheetml/2006/main" count="89" uniqueCount="81">
  <si>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</si>
  <si>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</si>
  <si>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</si>
  <si>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</si>
  <si>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</si>
  <si>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</si>
  <si>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</si>
  <si>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</si>
  <si>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</si>
  <si>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</si>
  <si>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</si>
  <si>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</si>
  <si>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</si>
  <si>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</si>
  <si>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</si>
  <si>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</si>
  <si>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</si>
  <si>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</si>
  <si>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</si>
  <si>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</si>
  <si>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</si>
  <si>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</si>
  <si>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</si>
  <si>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</si>
  <si>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</si>
  <si>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</si>
  <si>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</si>
  <si>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</si>
  <si>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</si>
  <si>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</si>
  <si>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</si>
  <si>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</si>
  <si>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</si>
  <si>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</si>
  <si>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</si>
  <si>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</si>
  <si>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</si>
  <si>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</si>
  <si>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</si>
  <si>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</si>
  <si>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</si>
  <si>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</si>
  <si>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</si>
  <si>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</si>
  <si>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</si>
  <si>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</si>
  <si>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</si>
  <si>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</si>
  <si>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</si>
  <si>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</si>
  <si>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</si>
  <si>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Informe de Evaluación Trimestral de las Metas Físicas-Financieras</t>
  </si>
  <si>
    <t>Ser una institución de referencia por su alta calidad y excelencia en la administración del Sistema Nacional de Compras y Contrataciones Públicas, apoyando el desarrollo y la producción nacional, y promoviendo latransparenciaylaequidad.</t>
  </si>
  <si>
    <t>Regular y supervisar el Sistema Nacional de Compras y Contrataciones Públicas, con un marco legal adecuado, y fomentar el desarrollo de un mercado de compras públicas inclusivas y sostenibles en toda la geografía nacional a través de mecanismos que aseguren la participación equitativa de los sectores productivos, especialmente de MIPYMES, mujeres y personascondiscapacidad.</t>
  </si>
  <si>
    <t>0205-MINISTERIO DE HACIENDA</t>
  </si>
  <si>
    <t>01-MINISTERIO DE HACIENDA</t>
  </si>
  <si>
    <t>0004-DIRECCIÓN GENERAL DE CONTRATACIONES PÚBLICAS</t>
  </si>
  <si>
    <t>14-Regulación, supervisión y fomento de las Compras Públicas</t>
  </si>
  <si>
    <t>Porcentaje del monto total transado a través del SNCCP contratado a MIPYME.</t>
  </si>
  <si>
    <t xml:space="preserve">Porcentaje de procesos publicados en el portal transaccional que se encuentran en estado adjudicado, desierto, cancelado, suspendido, según corresponda, al cumplirse la fecha estimada de adjudicación prevista en el cronograma </t>
  </si>
  <si>
    <t>03-Mujeres y MIPYME de mujeres participan en igualdad de oportunidades en el Sistema Nacional de Compras y Contrataciones Publicas (SNCCP) y en el organismo rector y se fomenta su inclusión en el mercado de Compras Publicas</t>
  </si>
  <si>
    <t xml:space="preserve">Porcentaje del monto total transado a través del SNCCP contratado a mujeres y MIPYME de mujeres </t>
  </si>
  <si>
    <t>1.1.1</t>
  </si>
  <si>
    <t>02-MIPYME, gobiernos locales y sectores productivos nacionales participan en el mercado de compras publicas inclusivas y sostenibles. (6055)</t>
  </si>
  <si>
    <t>01 - Usuarios utilizan el Sistema Nacional de Compras y Contrataciones Públicas (SNCCP) para los procesos de compras del Estado (6343)</t>
  </si>
  <si>
    <t>01 - Usuarios utilizan el Sistema Nacional de Compras y Contrataciones Públicas (SNCCP) para los procesos de compras del Estado. (6343)</t>
  </si>
  <si>
    <t>02 - MIPYME, gobiernos locales y sectores productivos nacionales participan en el mercado de compras publicas inclusivas y sostenibles. (6055)</t>
  </si>
  <si>
    <t>Deben incorporarse indicadores de productos físicos que correspondan a resultados directos de la labor institucional, en vez de indicadores al nivel de resultados esperados y que dependen de la ejecución de los procesos de compras de todas las instituciones del Estado. Estos no son el reflejo directo de la labor del órgano rector. Para atender esta oportunidad de mejora en 2022 se estará presentando otra estructura programática, la cual ya ha sido aprobada por DIGEPRES.</t>
  </si>
  <si>
    <t>03 - Mujeres y MIPYME de mujeres participan en igualdad de oportunidades en el Sistema Nacional de Compras y Contrataciones Públicas (SNCCP) y en el organismo rector y se fomenta su inclusión en el mercado de Compras Públicas. (6057)</t>
  </si>
  <si>
    <t xml:space="preserve"> La Dirección General de Contrataciones Públicas, Órgano Rector del Sistema Nacional de Compras y Contrataciones Públicas (SNCCP), trabaja para mejorar la calidad del gasto y contribuir a la gestión del presupuesto nacional de manera transparente y en igualdad de oportunidades apoyándose en la innovación y el uso de las tecnologías de la información. Desarrolla, además, los principales instrumentos del SNECCP para asegurar el cumplimiento del marco regulador, y promueve la participacion y el acceso de los diversos sectores productivos nacionales y de la sociedad, en general, al Sistema Nacional de Compras y Contrataciones Públicas.</t>
  </si>
  <si>
    <t>Proveedores del Estado, entidades contratantes, MIPYME, mujeres y sectores productivos nacionales, veedores, ciudadanía en general.</t>
  </si>
  <si>
    <t>Incrementar el porcentaje global de uso del Sistema Nacional de Compras y Contrataciones Públicas de 85% en 2020 a 95% en 2022.</t>
  </si>
  <si>
    <t>Usuarios utilizan el Sistema Nacional de Compras y Contrataciones Públicas (SNCCP) para los procesos de compras del Estado.</t>
  </si>
  <si>
    <t>Análisis y vinculación de la demanda del mercado público y los sectores productivos formales del territorio nacional. Análisis estadísticos del SNCCP orientados a incrementar la participación de los sectores productivos. La implementación del Modelo Dominicano de compras públicas Inclusivas y sostenibles. La identificación y gestión de medidas de políticas sobre compras públicas inclusivas y ambientalmente sostenibles.</t>
  </si>
  <si>
    <t>Mujeres y MIPYME con igualdad de oportunidades en el mercado de compras facilitando su acceso al mercado público (SNCCP).</t>
  </si>
  <si>
    <r>
      <t>1. En la</t>
    </r>
    <r>
      <rPr>
        <b/>
        <i/>
        <sz val="11"/>
        <color theme="1"/>
        <rFont val="Calibri"/>
        <family val="2"/>
        <scheme val="minor"/>
      </rPr>
      <t xml:space="preserve"> programación física</t>
    </r>
    <r>
      <rPr>
        <i/>
        <sz val="11"/>
        <color theme="1"/>
        <rFont val="Calibri"/>
        <family val="2"/>
        <scheme val="minor"/>
      </rPr>
      <t xml:space="preserve"> esperábamos para el </t>
    </r>
    <r>
      <rPr>
        <b/>
        <i/>
        <sz val="11"/>
        <color theme="1"/>
        <rFont val="Calibri"/>
        <family val="2"/>
        <scheme val="minor"/>
      </rPr>
      <t>cuarto trimestre</t>
    </r>
    <r>
      <rPr>
        <i/>
        <sz val="11"/>
        <color theme="1"/>
        <rFont val="Calibri"/>
        <family val="2"/>
        <scheme val="minor"/>
      </rPr>
      <t xml:space="preserve"> que al menos el </t>
    </r>
    <r>
      <rPr>
        <b/>
        <i/>
        <sz val="11"/>
        <color theme="1"/>
        <rFont val="Calibri"/>
        <family val="2"/>
        <scheme val="minor"/>
      </rPr>
      <t xml:space="preserve">98% </t>
    </r>
    <r>
      <rPr>
        <i/>
        <sz val="11"/>
        <color theme="1"/>
        <rFont val="Calibri"/>
        <family val="2"/>
        <scheme val="minor"/>
      </rPr>
      <t>de procesos publicados en el Portal Transaccional del SNCCP se encuentren en estado adjudicado, desierto, cancelado, suspendido, según corresponda, al cumplirse la fecha estimada de adjudicación prevista en el cronograma. El</t>
    </r>
    <r>
      <rPr>
        <b/>
        <i/>
        <sz val="11"/>
        <color theme="1"/>
        <rFont val="Calibri"/>
        <family val="2"/>
        <scheme val="minor"/>
      </rPr>
      <t xml:space="preserve"> logro </t>
    </r>
    <r>
      <rPr>
        <i/>
        <sz val="11"/>
        <color theme="1"/>
        <rFont val="Calibri"/>
        <family val="2"/>
        <scheme val="minor"/>
      </rPr>
      <t xml:space="preserve">en el </t>
    </r>
    <r>
      <rPr>
        <b/>
        <i/>
        <sz val="11"/>
        <color theme="1"/>
        <rFont val="Calibri"/>
        <family val="2"/>
        <scheme val="minor"/>
      </rPr>
      <t>cuarto trimestre</t>
    </r>
    <r>
      <rPr>
        <i/>
        <sz val="11"/>
        <color theme="1"/>
        <rFont val="Calibri"/>
        <family val="2"/>
        <scheme val="minor"/>
      </rPr>
      <t xml:space="preserve"> del 2021 es un </t>
    </r>
    <r>
      <rPr>
        <b/>
        <i/>
        <sz val="11"/>
        <color theme="1"/>
        <rFont val="Calibri"/>
        <family val="2"/>
        <scheme val="minor"/>
      </rPr>
      <t>96%</t>
    </r>
    <r>
      <rPr>
        <i/>
        <sz val="11"/>
        <color theme="1"/>
        <rFont val="Calibri"/>
        <family val="2"/>
        <scheme val="minor"/>
      </rPr>
      <t xml:space="preserve"> de procesos publicados en el Portal Transaccional del SNCCP que se encuentran en estado adjudicado, desierto, cancelado, suspendido, según corresponda, al cumplirse la fecha estimada de adjudicación prevista en el cronograma, lográndose practicamente la meta trimestral pautada, en un </t>
    </r>
    <r>
      <rPr>
        <b/>
        <i/>
        <sz val="11"/>
        <color theme="1"/>
        <rFont val="Calibri"/>
        <family val="2"/>
        <scheme val="minor"/>
      </rPr>
      <t>98%</t>
    </r>
    <r>
      <rPr>
        <i/>
        <sz val="11"/>
        <color theme="1"/>
        <rFont val="Calibri"/>
        <family val="2"/>
        <scheme val="minor"/>
      </rPr>
      <t xml:space="preserve">.
2. La </t>
    </r>
    <r>
      <rPr>
        <b/>
        <i/>
        <sz val="11"/>
        <color theme="1"/>
        <rFont val="Calibri"/>
        <family val="2"/>
        <scheme val="minor"/>
      </rPr>
      <t>programación financiera</t>
    </r>
    <r>
      <rPr>
        <i/>
        <sz val="11"/>
        <color theme="1"/>
        <rFont val="Calibri"/>
        <family val="2"/>
        <scheme val="minor"/>
      </rPr>
      <t xml:space="preserve"> en el</t>
    </r>
    <r>
      <rPr>
        <b/>
        <i/>
        <sz val="11"/>
        <color theme="1"/>
        <rFont val="Calibri"/>
        <family val="2"/>
        <scheme val="minor"/>
      </rPr>
      <t xml:space="preserve"> cuarto trimestr</t>
    </r>
    <r>
      <rPr>
        <i/>
        <sz val="11"/>
        <color theme="1"/>
        <rFont val="Calibri"/>
        <family val="2"/>
        <scheme val="minor"/>
      </rPr>
      <t>e fue de</t>
    </r>
    <r>
      <rPr>
        <b/>
        <i/>
        <sz val="11"/>
        <color theme="1"/>
        <rFont val="Calibri"/>
        <family val="2"/>
        <scheme val="minor"/>
      </rPr>
      <t xml:space="preserve"> RD$ 65,138,598</t>
    </r>
    <r>
      <rPr>
        <i/>
        <sz val="11"/>
        <color theme="1"/>
        <rFont val="Calibri"/>
        <family val="2"/>
        <scheme val="minor"/>
      </rPr>
      <t xml:space="preserve">, </t>
    </r>
    <r>
      <rPr>
        <b/>
        <i/>
        <sz val="11"/>
        <color theme="1"/>
        <rFont val="Calibri"/>
        <family val="2"/>
        <scheme val="minor"/>
      </rPr>
      <t>ejecutándose RD$ 101,103,698.33</t>
    </r>
    <r>
      <rPr>
        <i/>
        <sz val="11"/>
        <color theme="1"/>
        <rFont val="Calibri"/>
        <family val="2"/>
        <scheme val="minor"/>
      </rPr>
      <t>. La cual representa una ejecución financiera del</t>
    </r>
    <r>
      <rPr>
        <b/>
        <i/>
        <sz val="11"/>
        <color theme="1"/>
        <rFont val="Calibri"/>
        <family val="2"/>
        <scheme val="minor"/>
      </rPr>
      <t xml:space="preserve"> 155.21%</t>
    </r>
    <r>
      <rPr>
        <i/>
        <sz val="11"/>
        <color theme="1"/>
        <rFont val="Calibri"/>
        <family val="2"/>
        <scheme val="minor"/>
      </rPr>
      <t xml:space="preserve"> respecto de lo programado para el cuarto trimestre del 2021. Una diferencia de RD$ 35,965,100.33 por encima de lo programado o el equivalente del 55.21% de lo que se había programado para este producto.
</t>
    </r>
  </si>
  <si>
    <t>1. La diferencia entre lo programado vs. Lo ejecutado en la producción física para el cuarto trimestre del año es menor al 5%. 
2. En el cuarto trimestre la institucion se vió en la situación de presupuestarias por temas de controles en los contratos y los procesos en curso que concluyeron o terminaron de ser ejecutados en el cuarto trimestre. Por esta razón se ve una ejecución mayor para el último periodo del año.</t>
  </si>
  <si>
    <r>
      <t xml:space="preserve">1. En la </t>
    </r>
    <r>
      <rPr>
        <b/>
        <i/>
        <sz val="11"/>
        <color theme="1"/>
        <rFont val="Calibri"/>
        <family val="2"/>
        <scheme val="minor"/>
      </rPr>
      <t>programación física</t>
    </r>
    <r>
      <rPr>
        <i/>
        <sz val="11"/>
        <color theme="1"/>
        <rFont val="Calibri"/>
        <family val="2"/>
        <scheme val="minor"/>
      </rPr>
      <t xml:space="preserve"> se contempló para el </t>
    </r>
    <r>
      <rPr>
        <b/>
        <i/>
        <sz val="11"/>
        <color theme="1"/>
        <rFont val="Calibri"/>
        <family val="2"/>
        <scheme val="minor"/>
      </rPr>
      <t xml:space="preserve">cuarto trimestre </t>
    </r>
    <r>
      <rPr>
        <i/>
        <sz val="11"/>
        <color theme="1"/>
        <rFont val="Calibri"/>
        <family val="2"/>
        <scheme val="minor"/>
      </rPr>
      <t>que al menos el</t>
    </r>
    <r>
      <rPr>
        <b/>
        <i/>
        <sz val="11"/>
        <color theme="1"/>
        <rFont val="Calibri"/>
        <family val="2"/>
        <scheme val="minor"/>
      </rPr>
      <t xml:space="preserve"> 26% (26% o más) </t>
    </r>
    <r>
      <rPr>
        <i/>
        <sz val="11"/>
        <color theme="1"/>
        <rFont val="Calibri"/>
        <family val="2"/>
        <scheme val="minor"/>
      </rPr>
      <t xml:space="preserve">del monto transado a través del Portal Transaccional del SNCCP fuese destinado a las MIPYME. Y el </t>
    </r>
    <r>
      <rPr>
        <b/>
        <i/>
        <sz val="11"/>
        <color theme="1"/>
        <rFont val="Calibri"/>
        <family val="2"/>
        <scheme val="minor"/>
      </rPr>
      <t>logro</t>
    </r>
    <r>
      <rPr>
        <i/>
        <sz val="11"/>
        <color theme="1"/>
        <rFont val="Calibri"/>
        <family val="2"/>
        <scheme val="minor"/>
      </rPr>
      <t xml:space="preserve"> en el </t>
    </r>
    <r>
      <rPr>
        <b/>
        <i/>
        <sz val="11"/>
        <color theme="1"/>
        <rFont val="Calibri"/>
        <family val="2"/>
        <scheme val="minor"/>
      </rPr>
      <t>cuarto trimestre</t>
    </r>
    <r>
      <rPr>
        <i/>
        <sz val="11"/>
        <color theme="1"/>
        <rFont val="Calibri"/>
        <family val="2"/>
        <scheme val="minor"/>
      </rPr>
      <t xml:space="preserve"> del 2021 es un </t>
    </r>
    <r>
      <rPr>
        <b/>
        <i/>
        <sz val="11"/>
        <color theme="1"/>
        <rFont val="Calibri"/>
        <family val="2"/>
        <scheme val="minor"/>
      </rPr>
      <t>27%</t>
    </r>
    <r>
      <rPr>
        <i/>
        <sz val="11"/>
        <color theme="1"/>
        <rFont val="Calibri"/>
        <family val="2"/>
        <scheme val="minor"/>
      </rPr>
      <t xml:space="preserve"> del monto total transado a través del Sistema Nacional de Compras y Contrataciones Públicas que fue contratado a mipymes, lográndose satisfactoriamente, y por encima del mínimo, la meta trimestral pautada, con un </t>
    </r>
    <r>
      <rPr>
        <b/>
        <i/>
        <sz val="11"/>
        <color theme="1"/>
        <rFont val="Calibri"/>
        <family val="2"/>
        <scheme val="minor"/>
      </rPr>
      <t>103.85%</t>
    </r>
    <r>
      <rPr>
        <i/>
        <sz val="11"/>
        <color theme="1"/>
        <rFont val="Calibri"/>
        <family val="2"/>
        <scheme val="minor"/>
      </rPr>
      <t xml:space="preserve"> de logro.                
2. Se programó como ejecución financiera máxima en el </t>
    </r>
    <r>
      <rPr>
        <b/>
        <i/>
        <sz val="11"/>
        <color theme="1"/>
        <rFont val="Calibri"/>
        <family val="2"/>
        <scheme val="minor"/>
      </rPr>
      <t>cuarto trimestre</t>
    </r>
    <r>
      <rPr>
        <i/>
        <sz val="11"/>
        <color theme="1"/>
        <rFont val="Calibri"/>
        <family val="2"/>
        <scheme val="minor"/>
      </rPr>
      <t xml:space="preserve"> el monto de </t>
    </r>
    <r>
      <rPr>
        <b/>
        <i/>
        <sz val="11"/>
        <color theme="1"/>
        <rFont val="Calibri"/>
        <family val="2"/>
        <scheme val="minor"/>
      </rPr>
      <t>RD$8,648,021,</t>
    </r>
    <r>
      <rPr>
        <i/>
        <sz val="11"/>
        <color theme="1"/>
        <rFont val="Calibri"/>
        <family val="2"/>
        <scheme val="minor"/>
      </rPr>
      <t xml:space="preserve"> </t>
    </r>
    <r>
      <rPr>
        <b/>
        <i/>
        <sz val="11"/>
        <color theme="1"/>
        <rFont val="Calibri"/>
        <family val="2"/>
        <scheme val="minor"/>
      </rPr>
      <t>ejecutándose RD$ 8,480,773.16</t>
    </r>
    <r>
      <rPr>
        <i/>
        <sz val="11"/>
        <color theme="1"/>
        <rFont val="Calibri"/>
        <family val="2"/>
        <scheme val="minor"/>
      </rPr>
      <t xml:space="preserve">. Lo que representa una ejecución financiera del </t>
    </r>
    <r>
      <rPr>
        <b/>
        <i/>
        <sz val="11"/>
        <color theme="1"/>
        <rFont val="Calibri"/>
        <family val="2"/>
        <scheme val="minor"/>
      </rPr>
      <t xml:space="preserve">98.07% </t>
    </r>
    <r>
      <rPr>
        <i/>
        <sz val="11"/>
        <color theme="1"/>
        <rFont val="Calibri"/>
        <family val="2"/>
        <scheme val="minor"/>
      </rPr>
      <t>respecto de lo programado para el cuarto trimestre del 2021.</t>
    </r>
  </si>
  <si>
    <t>1. Respecto del logro por encima de la meta en la ejecución física este se debió a que se había proyectado la meta anual y las trimestrales en base al histórico de años anteriores, y esta tendencia indicaba que durante el segundo semestre el porcentaje del monto transado a mipymes a través del Portal Transaccional del SNCCP disminuía respecto de otros periodos. Sin embargo, en este año 2021 las instituciones del Estado, contrario a la tendencia de años anteriores, cumplieron por encima de los esperado con el requerimiento de la ley de contratación a MIPYME de al menos el 15%, en parte dado el mayor seguimiento y mejora en el esquema monitoreo del sistema por el órgano rector, así como la curva de aprendiaje/adaptación de las instituciones.
2. El desvío de la ejecución financiera sobre la programación es menor a un 5%.</t>
  </si>
  <si>
    <t>1. Respecto del logro por encima de la meta en la ejecución física en el segundo semestre se debió al aumento en la ejecución de procesos de contrataciones que ocurre en esta etapa del año, pues se ejecutan más proceso de compras y contrataciones en el tercer y cuarto trimestre que en los primeros trimestres del año. Procesos que estaban contemplados en los planes anuales de compras de las instituciones públicas y que no se ejecutaron en el primer semestre del año se empiezan a ejecutar en el segundo semestre, este incremento apoya un mejor cumplimiento con el % del monto que se contrata a mujeres y mipymes de mujeres. 
2. Se realizó una modificación para la ejecución del producto debido a la falta de disponibilidad de las cuentas objetales necesarias para estos procesos. Asimismo, la insitución se vió en la necesidad de hacer una disminucion presupuestaria para cubrir otros procesos que no tenían recursos.</t>
  </si>
  <si>
    <r>
      <t xml:space="preserve">1. En la </t>
    </r>
    <r>
      <rPr>
        <b/>
        <i/>
        <sz val="11"/>
        <color theme="1"/>
        <rFont val="Calibri"/>
        <family val="2"/>
        <scheme val="minor"/>
      </rPr>
      <t>programación física</t>
    </r>
    <r>
      <rPr>
        <i/>
        <sz val="11"/>
        <color theme="1"/>
        <rFont val="Calibri"/>
        <family val="2"/>
        <scheme val="minor"/>
      </rPr>
      <t xml:space="preserve"> esperabamos para el </t>
    </r>
    <r>
      <rPr>
        <b/>
        <i/>
        <sz val="11"/>
        <color theme="1"/>
        <rFont val="Calibri"/>
        <family val="2"/>
        <scheme val="minor"/>
      </rPr>
      <t>cuarto trimestre</t>
    </r>
    <r>
      <rPr>
        <i/>
        <sz val="11"/>
        <color theme="1"/>
        <rFont val="Calibri"/>
        <family val="2"/>
        <scheme val="minor"/>
      </rPr>
      <t xml:space="preserve"> que al menos el 16% (16% o más) del monto transado a través del Portal Transaccional del SNCCP fuese contratado a las mujeres y MIPYME de mujeres. El </t>
    </r>
    <r>
      <rPr>
        <b/>
        <i/>
        <sz val="11"/>
        <color theme="1"/>
        <rFont val="Calibri"/>
        <family val="2"/>
        <scheme val="minor"/>
      </rPr>
      <t>logro</t>
    </r>
    <r>
      <rPr>
        <i/>
        <sz val="11"/>
        <color theme="1"/>
        <rFont val="Calibri"/>
        <family val="2"/>
        <scheme val="minor"/>
      </rPr>
      <t xml:space="preserve"> en el </t>
    </r>
    <r>
      <rPr>
        <b/>
        <i/>
        <sz val="11"/>
        <color theme="1"/>
        <rFont val="Calibri"/>
        <family val="2"/>
        <scheme val="minor"/>
      </rPr>
      <t xml:space="preserve">cuarto trimestre </t>
    </r>
    <r>
      <rPr>
        <i/>
        <sz val="11"/>
        <color theme="1"/>
        <rFont val="Calibri"/>
        <family val="2"/>
        <scheme val="minor"/>
      </rPr>
      <t>del 2021 es un 19</t>
    </r>
    <r>
      <rPr>
        <b/>
        <i/>
        <sz val="11"/>
        <color theme="1"/>
        <rFont val="Calibri"/>
        <family val="2"/>
        <scheme val="minor"/>
      </rPr>
      <t>%</t>
    </r>
    <r>
      <rPr>
        <i/>
        <sz val="11"/>
        <color theme="1"/>
        <rFont val="Calibri"/>
        <family val="2"/>
        <scheme val="minor"/>
      </rPr>
      <t xml:space="preserve"> del monto total transado a través del Sistema Nacional de Compras y Contrataciones Públicas que fue contratado a mujeres y mipymes de mujeres, lográndose satisfactoriamente, y por encima del mínimo, la meta trimestral pautada, con un </t>
    </r>
    <r>
      <rPr>
        <b/>
        <i/>
        <sz val="11"/>
        <color theme="1"/>
        <rFont val="Calibri"/>
        <family val="2"/>
        <scheme val="minor"/>
      </rPr>
      <t>118.75%</t>
    </r>
    <r>
      <rPr>
        <i/>
        <sz val="11"/>
        <color theme="1"/>
        <rFont val="Calibri"/>
        <family val="2"/>
        <scheme val="minor"/>
      </rPr>
      <t xml:space="preserve"> de logro.                
2. Se </t>
    </r>
    <r>
      <rPr>
        <b/>
        <i/>
        <sz val="11"/>
        <color theme="1"/>
        <rFont val="Calibri"/>
        <family val="2"/>
        <scheme val="minor"/>
      </rPr>
      <t>programó</t>
    </r>
    <r>
      <rPr>
        <i/>
        <sz val="11"/>
        <color theme="1"/>
        <rFont val="Calibri"/>
        <family val="2"/>
        <scheme val="minor"/>
      </rPr>
      <t>como ejecución financiera máxima en el</t>
    </r>
    <r>
      <rPr>
        <b/>
        <i/>
        <sz val="11"/>
        <color theme="1"/>
        <rFont val="Calibri"/>
        <family val="2"/>
        <scheme val="minor"/>
      </rPr>
      <t>cuarto trimestre</t>
    </r>
    <r>
      <rPr>
        <i/>
        <sz val="11"/>
        <color theme="1"/>
        <rFont val="Calibri"/>
        <family val="2"/>
        <scheme val="minor"/>
      </rPr>
      <t>del 2021 el monto de</t>
    </r>
    <r>
      <rPr>
        <b/>
        <i/>
        <sz val="11"/>
        <color theme="1"/>
        <rFont val="Calibri"/>
        <family val="2"/>
        <scheme val="minor"/>
      </rPr>
      <t>RD$ 427,500.00</t>
    </r>
    <r>
      <rPr>
        <i/>
        <sz val="11"/>
        <color theme="1"/>
        <rFont val="Calibri"/>
        <family val="2"/>
        <scheme val="minor"/>
      </rPr>
      <t>,</t>
    </r>
    <r>
      <rPr>
        <b/>
        <i/>
        <sz val="11"/>
        <color theme="1"/>
        <rFont val="Calibri"/>
        <family val="2"/>
        <scheme val="minor"/>
      </rPr>
      <t xml:space="preserve">ejecutándose RD$236,310.40 </t>
    </r>
    <r>
      <rPr>
        <i/>
        <sz val="11"/>
        <color theme="1"/>
        <rFont val="Calibri"/>
        <family val="2"/>
        <scheme val="minor"/>
      </rPr>
      <t>de estos, equivalente a un avance financiero del</t>
    </r>
    <r>
      <rPr>
        <b/>
        <i/>
        <sz val="11"/>
        <color theme="1"/>
        <rFont val="Calibri"/>
        <family val="2"/>
        <scheme val="minor"/>
      </rPr>
      <t>55.28%</t>
    </r>
    <r>
      <rPr>
        <i/>
        <sz val="11"/>
        <color theme="1"/>
        <rFont val="Calibri"/>
        <family val="2"/>
        <scheme val="minor"/>
      </rPr>
      <t>de lo programado.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</si>
</sst>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dd/mm/yyyy;@"/>
    <numFmt numFmtId="165" formatCode="[$-10409]#,##0.00;\-#,##0.00"/>
    <numFmt numFmtId="166" formatCode="[$-10409]0.00%"/>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b/>
      <i/>
      <sz val="11"/>
      <color theme="1"/>
      <name val="Calibri"/>
      <family val="2"/>
      <scheme val="minor"/>
    </font>
    <font>
      <i/>
      <sz val="11"/>
      <color rgb="FFFF0000"/>
      <name val="Calibri"/>
      <family val="2"/>
      <scheme val="minor"/>
    </font>
    <font>
      <i/>
      <sz val="11"/>
      <name val="Calibri"/>
      <family val="2"/>
      <scheme val="minor"/>
    </font>
    <font>
      <b/>
      <sz val="9"/>
      <color indexed="81"/>
      <name val="Tahoma"/>
      <family val="2"/>
    </font>
    <font>
      <sz val="9"/>
      <color indexed="81"/>
      <name val="Tahoma"/>
      <family val="2"/>
    </font>
  </fonts>
  <fills count="11">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theme="0" tint="-4.9989318521683403E-2"/>
        <bgColor indexed="64"/>
      </patternFill>
    </fill>
  </fills>
  <borders count="57">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thin">
        <color theme="0" tint="-0.249977111117893"/>
      </top>
      <bottom style="medium">
        <color indexed="64"/>
      </bottom>
      <diagonal/>
    </border>
    <border>
      <left/>
      <right/>
      <top style="medium">
        <color theme="0" tint="-0.34998626667073579"/>
      </top>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top style="thin">
        <color theme="0" tint="-0.34998626667073579"/>
      </top>
      <bottom style="medium">
        <color indexed="64"/>
      </bottom>
      <diagonal/>
    </border>
    <border>
      <left/>
      <right style="medium">
        <color indexed="64"/>
      </right>
      <top style="thin">
        <color theme="0" tint="-0.34998626667073579"/>
      </top>
      <bottom style="medium">
        <color indexed="64"/>
      </bottom>
      <diagonal/>
    </border>
    <border>
      <left/>
      <right style="medium">
        <color indexed="64"/>
      </right>
      <top style="medium">
        <color indexed="64"/>
      </top>
      <bottom/>
      <diagonal/>
    </border>
    <border>
      <left style="medium">
        <color indexed="64"/>
      </left>
      <right/>
      <top style="medium">
        <color theme="0" tint="-0.34998626667073579"/>
      </top>
      <bottom/>
      <diagonal/>
    </border>
    <border>
      <left/>
      <right style="medium">
        <color indexed="64"/>
      </right>
      <top style="medium">
        <color theme="0" tint="-0.34998626667073579"/>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indexed="64"/>
      </right>
      <top style="thin">
        <color theme="0" tint="-0.34998626667073579"/>
      </top>
      <bottom style="medium">
        <color theme="0" tint="-0.34998626667073579"/>
      </bottom>
      <diagonal/>
    </border>
    <border>
      <left style="medium">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249977111117893"/>
      </right>
      <top style="medium">
        <color indexed="64"/>
      </top>
      <bottom style="thin">
        <color theme="0" tint="-0.249977111117893"/>
      </bottom>
      <diagonal/>
    </border>
    <border>
      <left style="thin">
        <color theme="0" tint="-0.249977111117893"/>
      </left>
      <right style="medium">
        <color indexed="64"/>
      </right>
      <top style="medium">
        <color indexed="64"/>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medium">
        <color indexed="64"/>
      </right>
      <top style="thin">
        <color theme="0" tint="-0.249977111117893"/>
      </top>
      <bottom style="medium">
        <color indexed="64"/>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29">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1" fillId="0" borderId="0" xfId="0" applyFont="1" applyProtection="1">
      <protection locked="0"/>
    </xf>
    <xf numFmtId="0" fontId="10" fillId="6" borderId="15" xfId="0" applyFont="1" applyFill="1" applyBorder="1" applyAlignment="1">
      <alignment horizontal="center" vertical="center"/>
    </xf>
    <xf numFmtId="0" fontId="10" fillId="0" borderId="15" xfId="0" applyFont="1" applyBorder="1" applyAlignment="1" applyProtection="1">
      <alignment horizontal="center" vertical="center" wrapText="1"/>
      <protection locked="0"/>
    </xf>
    <xf numFmtId="0" fontId="15" fillId="8" borderId="21" xfId="0" applyFont="1" applyFill="1" applyBorder="1" applyAlignment="1">
      <alignment horizontal="center" vertical="center" wrapText="1" readingOrder="1"/>
    </xf>
    <xf numFmtId="165" fontId="16" fillId="0" borderId="20" xfId="0" applyNumberFormat="1" applyFont="1" applyBorder="1" applyAlignment="1" applyProtection="1">
      <alignment horizontal="center" vertical="center" wrapText="1" readingOrder="1"/>
      <protection locked="0"/>
    </xf>
    <xf numFmtId="10" fontId="16" fillId="7" borderId="20" xfId="2" applyNumberFormat="1" applyFont="1" applyFill="1" applyBorder="1" applyAlignment="1" applyProtection="1">
      <alignment horizontal="center" vertical="center" wrapText="1" readingOrder="1"/>
      <protection locked="0"/>
    </xf>
    <xf numFmtId="165" fontId="16" fillId="0" borderId="22" xfId="0" applyNumberFormat="1" applyFont="1" applyBorder="1" applyAlignment="1" applyProtection="1">
      <alignment horizontal="center" vertical="center" wrapText="1" readingOrder="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10" fillId="6" borderId="15" xfId="0" applyFont="1" applyFill="1" applyBorder="1" applyAlignment="1">
      <alignment horizontal="center" vertical="center" wrapText="1"/>
    </xf>
    <xf numFmtId="164" fontId="6" fillId="0" borderId="12"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0" fontId="16" fillId="0" borderId="20" xfId="0" applyFont="1" applyBorder="1" applyAlignment="1" applyProtection="1">
      <alignment vertical="center" wrapText="1"/>
      <protection locked="0"/>
    </xf>
    <xf numFmtId="0" fontId="16" fillId="0" borderId="22" xfId="0" applyFont="1" applyBorder="1" applyAlignment="1" applyProtection="1">
      <alignment vertical="center" wrapText="1"/>
      <protection locked="0"/>
    </xf>
    <xf numFmtId="9" fontId="16" fillId="0" borderId="22" xfId="0" applyNumberFormat="1" applyFont="1" applyBorder="1" applyAlignment="1" applyProtection="1">
      <alignment horizontal="center" vertical="center" wrapText="1" readingOrder="1"/>
      <protection locked="0"/>
    </xf>
    <xf numFmtId="0" fontId="0" fillId="0" borderId="0" xfId="0" applyAlignment="1">
      <alignment horizontal="center" wrapText="1"/>
    </xf>
    <xf numFmtId="0" fontId="24" fillId="9" borderId="0" xfId="0" applyFont="1" applyFill="1" applyBorder="1" applyAlignment="1" applyProtection="1">
      <alignment vertical="center" wrapText="1"/>
      <protection locked="0"/>
    </xf>
    <xf numFmtId="0" fontId="0" fillId="0" borderId="0" xfId="0" applyBorder="1"/>
    <xf numFmtId="39" fontId="11" fillId="9" borderId="18" xfId="1" applyNumberFormat="1" applyFont="1" applyFill="1" applyBorder="1" applyAlignment="1" applyProtection="1">
      <alignment vertical="center" wrapText="1" readingOrder="1"/>
      <protection locked="0"/>
    </xf>
    <xf numFmtId="39" fontId="11" fillId="10" borderId="18" xfId="1" applyNumberFormat="1" applyFont="1" applyFill="1" applyBorder="1" applyAlignment="1" applyProtection="1">
      <alignment vertical="center" wrapText="1" readingOrder="1"/>
      <protection locked="0"/>
    </xf>
    <xf numFmtId="39" fontId="11" fillId="9" borderId="19" xfId="1" applyNumberFormat="1" applyFont="1" applyFill="1" applyBorder="1" applyAlignment="1" applyProtection="1">
      <alignment horizontal="center" vertical="center" wrapText="1" readingOrder="1"/>
      <protection locked="0"/>
    </xf>
    <xf numFmtId="39" fontId="11" fillId="10" borderId="19" xfId="1" applyNumberFormat="1" applyFont="1" applyFill="1" applyBorder="1" applyAlignment="1" applyProtection="1">
      <alignment horizontal="center" vertical="center" wrapText="1" readingOrder="1"/>
      <protection locked="0"/>
    </xf>
    <xf numFmtId="165" fontId="16" fillId="10" borderId="22" xfId="0" applyNumberFormat="1" applyFont="1" applyFill="1" applyBorder="1" applyAlignment="1" applyProtection="1">
      <alignment horizontal="center" vertical="center" wrapText="1" readingOrder="1"/>
      <protection locked="0"/>
    </xf>
    <xf numFmtId="9" fontId="16" fillId="9" borderId="22" xfId="0" applyNumberFormat="1" applyFont="1" applyFill="1" applyBorder="1" applyAlignment="1" applyProtection="1">
      <alignment horizontal="center" vertical="center" wrapText="1" readingOrder="1"/>
      <protection locked="0"/>
    </xf>
    <xf numFmtId="0" fontId="23" fillId="0" borderId="25" xfId="0" applyFont="1" applyBorder="1" applyAlignment="1" applyProtection="1">
      <alignment horizontal="left" vertical="center" wrapText="1"/>
      <protection locked="0"/>
    </xf>
    <xf numFmtId="0" fontId="21" fillId="9" borderId="20" xfId="0" applyFont="1" applyFill="1" applyBorder="1" applyAlignment="1" applyProtection="1">
      <alignment horizontal="left" vertical="center" wrapText="1"/>
      <protection locked="0"/>
    </xf>
    <xf numFmtId="0" fontId="21" fillId="0" borderId="20" xfId="0" applyFont="1" applyBorder="1" applyAlignment="1" applyProtection="1">
      <alignment horizontal="left" vertical="center" wrapText="1"/>
      <protection locked="0"/>
    </xf>
    <xf numFmtId="0" fontId="21" fillId="9" borderId="31" xfId="0" applyFont="1" applyFill="1" applyBorder="1" applyAlignment="1" applyProtection="1">
      <alignment horizontal="left" vertical="center" wrapText="1"/>
      <protection locked="0"/>
    </xf>
    <xf numFmtId="0" fontId="21" fillId="9" borderId="32" xfId="0" applyFont="1" applyFill="1" applyBorder="1" applyAlignment="1" applyProtection="1">
      <alignment horizontal="left" vertical="center" wrapText="1"/>
      <protection locked="0"/>
    </xf>
    <xf numFmtId="0" fontId="18" fillId="0" borderId="0" xfId="0" applyFont="1" applyAlignment="1">
      <alignment horizontal="left" vertical="center" wrapText="1"/>
    </xf>
    <xf numFmtId="49" fontId="20" fillId="0" borderId="15" xfId="0" quotePrefix="1" applyNumberFormat="1" applyFont="1" applyBorder="1" applyAlignment="1" applyProtection="1">
      <alignment horizontal="left" vertical="center" wrapText="1"/>
      <protection locked="0"/>
    </xf>
    <xf numFmtId="49" fontId="20" fillId="0" borderId="16" xfId="0" quotePrefix="1" applyNumberFormat="1" applyFont="1" applyBorder="1" applyAlignment="1" applyProtection="1">
      <alignment horizontal="left" vertical="center" wrapText="1"/>
      <protection locked="0"/>
    </xf>
    <xf numFmtId="0" fontId="21" fillId="9" borderId="30" xfId="0" applyFont="1" applyFill="1" applyBorder="1" applyAlignment="1" applyProtection="1">
      <alignment horizontal="left" vertical="center" wrapText="1"/>
      <protection locked="0"/>
    </xf>
    <xf numFmtId="0" fontId="7" fillId="4" borderId="29" xfId="0" applyFont="1" applyFill="1" applyBorder="1" applyAlignment="1">
      <alignment horizontal="left" vertical="center"/>
    </xf>
    <xf numFmtId="0" fontId="8" fillId="5" borderId="0" xfId="0" applyFont="1" applyFill="1" applyBorder="1" applyAlignment="1">
      <alignment horizontal="left" vertical="center"/>
    </xf>
    <xf numFmtId="0" fontId="25" fillId="9" borderId="24" xfId="0" applyFont="1" applyFill="1" applyBorder="1" applyAlignment="1" applyProtection="1">
      <alignment horizontal="left" vertical="center" wrapText="1"/>
      <protection locked="0"/>
    </xf>
    <xf numFmtId="39" fontId="11" fillId="9" borderId="20" xfId="1" applyNumberFormat="1" applyFont="1" applyFill="1" applyBorder="1" applyAlignment="1" applyProtection="1">
      <alignment horizontal="center" vertical="center" wrapText="1" readingOrder="1"/>
      <protection locked="0"/>
    </xf>
    <xf numFmtId="10" fontId="11" fillId="7" borderId="20" xfId="2" applyNumberFormat="1" applyFont="1" applyFill="1" applyBorder="1" applyAlignment="1" applyProtection="1">
      <alignment horizontal="center" vertical="center" wrapText="1" readingOrder="1"/>
    </xf>
    <xf numFmtId="0" fontId="14" fillId="8" borderId="20" xfId="0" applyFont="1" applyFill="1" applyBorder="1" applyAlignment="1">
      <alignment horizontal="center" vertical="center" wrapText="1" readingOrder="1"/>
    </xf>
    <xf numFmtId="0" fontId="11" fillId="6" borderId="20" xfId="0" applyFont="1" applyFill="1" applyBorder="1" applyAlignment="1">
      <alignment vertical="top" wrapText="1"/>
    </xf>
    <xf numFmtId="0" fontId="21" fillId="0" borderId="0" xfId="0" applyFont="1" applyBorder="1" applyAlignment="1" applyProtection="1">
      <alignment horizontal="left" vertical="center" wrapText="1"/>
      <protection locked="0"/>
    </xf>
    <xf numFmtId="0" fontId="7" fillId="4" borderId="0" xfId="0" applyFont="1" applyFill="1" applyBorder="1" applyAlignment="1">
      <alignment horizontal="left" vertical="center"/>
    </xf>
    <xf numFmtId="0" fontId="10" fillId="6" borderId="17"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0" fillId="0" borderId="14" xfId="0" applyBorder="1" applyAlignment="1">
      <alignment horizontal="center"/>
    </xf>
    <xf numFmtId="0" fontId="23" fillId="0" borderId="27" xfId="0" applyFont="1" applyBorder="1" applyAlignment="1" applyProtection="1">
      <alignment horizontal="left" vertical="center" wrapText="1"/>
      <protection locked="0"/>
    </xf>
    <xf numFmtId="0" fontId="21" fillId="9" borderId="26" xfId="0" applyFont="1" applyFill="1" applyBorder="1" applyAlignment="1" applyProtection="1">
      <alignment horizontal="left" vertical="center" wrapText="1"/>
      <protection locked="0"/>
    </xf>
    <xf numFmtId="0" fontId="21" fillId="0" borderId="20" xfId="0" applyFont="1" applyBorder="1" applyAlignment="1" applyProtection="1">
      <alignment horizontal="left" vertical="top" wrapText="1"/>
      <protection locked="0"/>
    </xf>
    <xf numFmtId="0" fontId="25" fillId="9" borderId="28" xfId="0" applyFont="1" applyFill="1" applyBorder="1" applyAlignment="1" applyProtection="1">
      <alignment horizontal="left" vertical="center" wrapText="1"/>
      <protection locked="0"/>
    </xf>
    <xf numFmtId="0" fontId="13" fillId="6" borderId="18" xfId="0" applyFont="1" applyFill="1" applyBorder="1" applyAlignment="1">
      <alignment horizontal="center" vertical="center" wrapText="1" readingOrder="1"/>
    </xf>
    <xf numFmtId="0" fontId="13" fillId="6" borderId="19" xfId="0" applyFont="1" applyFill="1" applyBorder="1" applyAlignment="1">
      <alignment horizontal="center" vertical="center" wrapText="1" readingOrder="1"/>
    </xf>
    <xf numFmtId="0" fontId="13" fillId="6" borderId="23" xfId="0" applyFont="1" applyFill="1" applyBorder="1" applyAlignment="1">
      <alignment horizontal="center" vertical="center" wrapText="1" readingOrder="1"/>
    </xf>
    <xf numFmtId="0" fontId="0" fillId="0" borderId="1" xfId="0" applyBorder="1" applyAlignment="1">
      <alignment horizontal="center"/>
    </xf>
    <xf numFmtId="0" fontId="0" fillId="0" borderId="0" xfId="0" applyBorder="1" applyAlignment="1">
      <alignment horizontal="center"/>
    </xf>
    <xf numFmtId="0" fontId="0" fillId="0" borderId="33" xfId="0" applyBorder="1" applyAlignment="1">
      <alignment horizontal="center"/>
    </xf>
    <xf numFmtId="0" fontId="0" fillId="3" borderId="5" xfId="0" applyFill="1" applyBorder="1" applyAlignment="1">
      <alignment horizontal="center"/>
    </xf>
    <xf numFmtId="0" fontId="0" fillId="3" borderId="0" xfId="0" applyFill="1" applyBorder="1" applyAlignment="1">
      <alignment horizontal="center"/>
    </xf>
    <xf numFmtId="0" fontId="0" fillId="3" borderId="6" xfId="0" applyFill="1" applyBorder="1" applyAlignment="1">
      <alignment horizontal="center"/>
    </xf>
    <xf numFmtId="0" fontId="7" fillId="4" borderId="34" xfId="0" applyFont="1" applyFill="1" applyBorder="1" applyAlignment="1">
      <alignment horizontal="left" vertical="center"/>
    </xf>
    <xf numFmtId="0" fontId="7" fillId="4" borderId="35" xfId="0" applyFont="1" applyFill="1" applyBorder="1" applyAlignment="1">
      <alignment horizontal="left" vertical="center"/>
    </xf>
    <xf numFmtId="0" fontId="8" fillId="5" borderId="5" xfId="0" applyFont="1" applyFill="1" applyBorder="1" applyAlignment="1">
      <alignment horizontal="left" vertical="center"/>
    </xf>
    <xf numFmtId="0" fontId="8" fillId="5" borderId="6" xfId="0" applyFont="1" applyFill="1" applyBorder="1" applyAlignment="1">
      <alignment horizontal="left" vertical="center"/>
    </xf>
    <xf numFmtId="0" fontId="9" fillId="0" borderId="5" xfId="0" applyFont="1" applyBorder="1" applyAlignment="1">
      <alignment vertical="center"/>
    </xf>
    <xf numFmtId="49" fontId="20" fillId="0" borderId="36" xfId="0" quotePrefix="1" applyNumberFormat="1" applyFont="1" applyBorder="1" applyAlignment="1" applyProtection="1">
      <alignment horizontal="left" vertical="center" wrapText="1"/>
      <protection locked="0"/>
    </xf>
    <xf numFmtId="0" fontId="2" fillId="0" borderId="5" xfId="0" applyFont="1" applyBorder="1"/>
    <xf numFmtId="0" fontId="21" fillId="0" borderId="6" xfId="0" applyFont="1" applyBorder="1" applyAlignment="1" applyProtection="1">
      <alignment horizontal="left" vertical="center" wrapText="1"/>
      <protection locked="0"/>
    </xf>
    <xf numFmtId="0" fontId="7" fillId="4" borderId="5" xfId="0" applyFont="1" applyFill="1" applyBorder="1" applyAlignment="1">
      <alignment horizontal="left" vertical="center"/>
    </xf>
    <xf numFmtId="0" fontId="7" fillId="4" borderId="6" xfId="0" applyFont="1" applyFill="1" applyBorder="1" applyAlignment="1">
      <alignment horizontal="left" vertical="center"/>
    </xf>
    <xf numFmtId="0" fontId="10" fillId="6" borderId="37" xfId="0" applyFont="1" applyFill="1" applyBorder="1" applyAlignment="1">
      <alignment horizontal="center" vertical="center" wrapText="1"/>
    </xf>
    <xf numFmtId="0" fontId="9" fillId="0" borderId="38" xfId="0" applyFont="1" applyBorder="1" applyAlignment="1">
      <alignment vertical="center"/>
    </xf>
    <xf numFmtId="0" fontId="21" fillId="0" borderId="39" xfId="0" applyFont="1" applyBorder="1" applyAlignment="1" applyProtection="1">
      <alignment horizontal="left" vertical="center" wrapText="1"/>
      <protection locked="0"/>
    </xf>
    <xf numFmtId="0" fontId="9" fillId="0" borderId="38" xfId="0" applyFont="1" applyBorder="1" applyAlignment="1">
      <alignment vertical="center" wrapText="1"/>
    </xf>
    <xf numFmtId="0" fontId="21" fillId="9" borderId="39" xfId="0" applyFont="1" applyFill="1" applyBorder="1" applyAlignment="1" applyProtection="1">
      <alignment horizontal="left" vertical="center" wrapText="1"/>
      <protection locked="0"/>
    </xf>
    <xf numFmtId="0" fontId="9" fillId="0" borderId="40" xfId="0" applyFont="1" applyBorder="1" applyAlignment="1">
      <alignment vertical="center" wrapText="1"/>
    </xf>
    <xf numFmtId="0" fontId="21" fillId="9" borderId="41" xfId="0" applyFont="1" applyFill="1" applyBorder="1" applyAlignment="1" applyProtection="1">
      <alignment horizontal="left" vertical="center" wrapText="1"/>
      <protection locked="0"/>
    </xf>
    <xf numFmtId="0" fontId="13" fillId="6" borderId="42" xfId="0" applyFont="1" applyFill="1" applyBorder="1" applyAlignment="1">
      <alignment horizontal="center" vertical="center" wrapText="1" readingOrder="1"/>
    </xf>
    <xf numFmtId="0" fontId="13" fillId="6" borderId="43" xfId="0" applyFont="1" applyFill="1" applyBorder="1" applyAlignment="1">
      <alignment horizontal="center" vertical="center" wrapText="1" readingOrder="1"/>
    </xf>
    <xf numFmtId="39" fontId="11" fillId="9" borderId="38" xfId="1" applyNumberFormat="1" applyFont="1" applyFill="1" applyBorder="1" applyAlignment="1" applyProtection="1">
      <alignment horizontal="center" vertical="center" wrapText="1" readingOrder="1"/>
      <protection locked="0"/>
    </xf>
    <xf numFmtId="0" fontId="11" fillId="9" borderId="0" xfId="0" applyFont="1" applyFill="1" applyBorder="1" applyProtection="1">
      <protection locked="0"/>
    </xf>
    <xf numFmtId="0" fontId="11" fillId="10" borderId="0" xfId="0" applyFont="1" applyFill="1" applyBorder="1" applyProtection="1">
      <protection locked="0"/>
    </xf>
    <xf numFmtId="10" fontId="11" fillId="7" borderId="39" xfId="2" applyNumberFormat="1" applyFont="1" applyFill="1" applyBorder="1" applyAlignment="1" applyProtection="1">
      <alignment horizontal="center" vertical="center" wrapText="1" readingOrder="1"/>
    </xf>
    <xf numFmtId="0" fontId="0" fillId="0" borderId="5" xfId="0" applyBorder="1"/>
    <xf numFmtId="0" fontId="11" fillId="6" borderId="39" xfId="0" applyFont="1" applyFill="1" applyBorder="1" applyAlignment="1">
      <alignment vertical="top" wrapText="1"/>
    </xf>
    <xf numFmtId="0" fontId="15" fillId="8" borderId="44" xfId="0" applyFont="1" applyFill="1" applyBorder="1" applyAlignment="1">
      <alignment horizontal="center" vertical="center" wrapText="1" readingOrder="1"/>
    </xf>
    <xf numFmtId="0" fontId="15" fillId="8" borderId="45" xfId="0" applyFont="1" applyFill="1" applyBorder="1" applyAlignment="1">
      <alignment horizontal="center" vertical="center" wrapText="1" readingOrder="1"/>
    </xf>
    <xf numFmtId="0" fontId="16" fillId="0" borderId="46" xfId="0" applyFont="1" applyBorder="1" applyAlignment="1" applyProtection="1">
      <alignment vertical="center" wrapText="1"/>
      <protection locked="0"/>
    </xf>
    <xf numFmtId="166" fontId="16" fillId="7" borderId="39" xfId="0" applyNumberFormat="1" applyFont="1" applyFill="1" applyBorder="1" applyAlignment="1" applyProtection="1">
      <alignment horizontal="center" vertical="center" wrapText="1" readingOrder="1"/>
      <protection locked="0"/>
    </xf>
    <xf numFmtId="0" fontId="16" fillId="0" borderId="38" xfId="0" applyFont="1" applyBorder="1" applyAlignment="1" applyProtection="1">
      <alignment vertical="center" wrapText="1"/>
      <protection locked="0"/>
    </xf>
    <xf numFmtId="0" fontId="9" fillId="0" borderId="47" xfId="0" applyFont="1" applyBorder="1" applyAlignment="1" applyProtection="1">
      <alignment vertical="center" wrapText="1"/>
      <protection locked="0"/>
    </xf>
    <xf numFmtId="0" fontId="23" fillId="0" borderId="48" xfId="0" applyFont="1" applyBorder="1" applyAlignment="1" applyProtection="1">
      <alignment horizontal="left" vertical="center" wrapText="1"/>
      <protection locked="0"/>
    </xf>
    <xf numFmtId="0" fontId="9" fillId="0" borderId="49" xfId="0" applyFont="1" applyBorder="1" applyAlignment="1" applyProtection="1">
      <alignment vertical="center" wrapText="1"/>
      <protection locked="0"/>
    </xf>
    <xf numFmtId="0" fontId="21" fillId="9" borderId="50" xfId="0" applyFont="1" applyFill="1" applyBorder="1" applyAlignment="1" applyProtection="1">
      <alignment horizontal="left" vertical="center" wrapText="1"/>
      <protection locked="0"/>
    </xf>
    <xf numFmtId="0" fontId="21" fillId="0" borderId="39" xfId="0" applyFont="1" applyBorder="1" applyAlignment="1" applyProtection="1">
      <alignment horizontal="left" vertical="top" wrapText="1"/>
      <protection locked="0"/>
    </xf>
    <xf numFmtId="0" fontId="9" fillId="0" borderId="51" xfId="0" applyFont="1" applyBorder="1" applyAlignment="1" applyProtection="1">
      <alignment vertical="center" wrapText="1"/>
      <protection locked="0"/>
    </xf>
    <xf numFmtId="0" fontId="25" fillId="9" borderId="52" xfId="0" applyFont="1" applyFill="1" applyBorder="1" applyAlignment="1" applyProtection="1">
      <alignment horizontal="left" vertical="center" wrapText="1"/>
      <protection locked="0"/>
    </xf>
    <xf numFmtId="0" fontId="9" fillId="0" borderId="53" xfId="0" applyFont="1" applyBorder="1" applyAlignment="1" applyProtection="1">
      <alignment vertical="center" wrapText="1"/>
      <protection locked="0"/>
    </xf>
    <xf numFmtId="0" fontId="23" fillId="0" borderId="54" xfId="0" applyFont="1" applyBorder="1" applyAlignment="1" applyProtection="1">
      <alignment horizontal="left" vertical="center" wrapText="1"/>
      <protection locked="0"/>
    </xf>
    <xf numFmtId="0" fontId="9" fillId="0" borderId="38" xfId="0" applyFont="1" applyBorder="1" applyAlignment="1" applyProtection="1">
      <alignment vertical="center" wrapText="1"/>
      <protection locked="0"/>
    </xf>
    <xf numFmtId="0" fontId="9" fillId="0" borderId="55" xfId="0" applyFont="1" applyBorder="1" applyAlignment="1" applyProtection="1">
      <alignment vertical="center" wrapText="1"/>
      <protection locked="0"/>
    </xf>
    <xf numFmtId="0" fontId="25" fillId="9" borderId="56" xfId="0" applyFont="1" applyFill="1" applyBorder="1" applyAlignment="1" applyProtection="1">
      <alignment horizontal="left" vertical="center" wrapText="1"/>
      <protection locked="0"/>
    </xf>
    <xf numFmtId="0" fontId="9" fillId="0" borderId="40" xfId="0" applyFont="1" applyBorder="1" applyAlignment="1" applyProtection="1">
      <alignment vertical="center" wrapText="1"/>
      <protection locked="0"/>
    </xf>
    <xf numFmtId="0" fontId="8" fillId="5" borderId="5" xfId="0" applyFont="1" applyFill="1" applyBorder="1" applyAlignment="1">
      <alignment horizontal="left" vertical="center" wrapText="1"/>
    </xf>
    <xf numFmtId="0" fontId="8" fillId="5" borderId="0" xfId="0" applyFont="1" applyFill="1" applyBorder="1" applyAlignment="1">
      <alignment horizontal="left" vertical="center" wrapText="1"/>
    </xf>
    <xf numFmtId="0" fontId="8" fillId="5" borderId="6" xfId="0" applyFont="1" applyFill="1" applyBorder="1" applyAlignment="1">
      <alignment horizontal="left" vertical="center" wrapText="1"/>
    </xf>
    <xf numFmtId="0" fontId="21" fillId="0" borderId="9" xfId="0" applyFont="1" applyBorder="1" applyAlignment="1" applyProtection="1">
      <alignment horizontal="left" vertical="center" wrapText="1"/>
      <protection locked="0"/>
    </xf>
    <xf numFmtId="0" fontId="21" fillId="0" borderId="10" xfId="0" applyFont="1" applyBorder="1" applyAlignment="1" applyProtection="1">
      <alignment horizontal="left" vertical="center" wrapText="1"/>
      <protection locked="0"/>
    </xf>
    <xf numFmtId="0" fontId="21" fillId="0" borderId="11" xfId="0" applyFont="1" applyBorder="1" applyAlignment="1" applyProtection="1">
      <alignment horizontal="left" vertical="center" wrapText="1"/>
      <protection locked="0"/>
    </xf>
    <xf numFmtId="0" fontId="16" fillId="0" borderId="55" xfId="0" applyNumberFormat="1" applyFont="1" applyFill="1" applyBorder="1" applyAlignment="1" applyProtection="1">
      <alignment vertical="center" wrapText="1"/>
      <protection locked="0"/>
    </xf>
    <xf numFmtId="0" fontId="16" fillId="0" borderId="24" xfId="0" applyNumberFormat="1" applyFont="1" applyFill="1" applyBorder="1" applyAlignment="1" applyProtection="1">
      <alignment vertical="center" wrapText="1"/>
      <protection locked="0"/>
    </xf>
    <xf numFmtId="9" fontId="16" fillId="0" borderId="24" xfId="0" applyNumberFormat="1" applyFont="1" applyBorder="1" applyAlignment="1" applyProtection="1">
      <alignment horizontal="center" vertical="center" wrapText="1" readingOrder="1"/>
      <protection locked="0"/>
    </xf>
    <xf numFmtId="165" fontId="16" fillId="0" borderId="24" xfId="0" applyNumberFormat="1" applyFont="1" applyFill="1" applyBorder="1" applyAlignment="1" applyProtection="1">
      <alignment horizontal="center" vertical="center" wrapText="1" readingOrder="1"/>
      <protection locked="0"/>
    </xf>
    <xf numFmtId="165" fontId="16" fillId="0" borderId="24" xfId="0" applyNumberFormat="1" applyFont="1" applyBorder="1" applyAlignment="1" applyProtection="1">
      <alignment horizontal="center" vertical="center" wrapText="1" readingOrder="1"/>
      <protection locked="0"/>
    </xf>
    <xf numFmtId="9" fontId="16" fillId="9" borderId="24" xfId="0" applyNumberFormat="1" applyFont="1" applyFill="1" applyBorder="1" applyAlignment="1" applyProtection="1">
      <alignment horizontal="center" vertical="center" wrapText="1" readingOrder="1"/>
      <protection locked="0"/>
    </xf>
    <xf numFmtId="165" fontId="16" fillId="10" borderId="24" xfId="0" applyNumberFormat="1" applyFont="1" applyFill="1" applyBorder="1" applyAlignment="1" applyProtection="1">
      <alignment horizontal="center" vertical="center" wrapText="1" readingOrder="1"/>
      <protection locked="0"/>
    </xf>
    <xf numFmtId="10" fontId="16" fillId="7" borderId="24" xfId="2" applyNumberFormat="1" applyFont="1" applyFill="1" applyBorder="1" applyAlignment="1" applyProtection="1">
      <alignment horizontal="center" vertical="center" wrapText="1" readingOrder="1"/>
      <protection locked="0"/>
    </xf>
    <xf numFmtId="166" fontId="16" fillId="7" borderId="56" xfId="0" applyNumberFormat="1" applyFont="1" applyFill="1" applyBorder="1" applyAlignment="1" applyProtection="1">
      <alignment horizontal="center" vertical="center" wrapText="1" readingOrder="1"/>
      <protection locked="0"/>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6" formatCode="[$-10409]0.00%"/>
      <fill>
        <patternFill patternType="solid">
          <fgColor indexed="64"/>
          <bgColor theme="6" tint="0.79998168889431442"/>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indexed="65"/>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7" formatCode="[$-10409]#,##0;\-#,##0"/>
      <fill>
        <patternFill patternType="solid">
          <fgColor indexed="64"/>
          <bgColor theme="0"/>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9"/>
        <color auto="1"/>
        <name val="Calibri"/>
        <scheme val="none"/>
      </font>
      <numFmt numFmtId="165" formatCode="[$-10409]#,##0.00;\-#,##0.00"/>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5" formatCode="[$-10409]#,##0.00;\-#,##0.00"/>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indexed="65"/>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indexed="65"/>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118500</xdr:colOff>
      <xdr:row>0</xdr:row>
      <xdr:rowOff>68037</xdr:rowOff>
    </xdr:from>
    <xdr:ext cx="1322070" cy="602602"/>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118500" y="68037"/>
          <a:ext cx="1322070" cy="602602"/>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1" name="Tabla1" displayName="Tabla1" ref="A28:J31" totalsRowShown="0" headerRowDxfId="14" dataDxfId="12" headerRowBorderDxfId="13"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dataCellStyle="Porcentaje">
      <calculatedColumnFormula>IF(G29&gt;0,G29/E29,0)</calculatedColumnFormula>
    </tableColumn>
    <tableColumn id="8" name="Financiero _x000a_(%) _x000a_H=F/D" dataDxfId="0">
      <calculatedColumnFormula>IF(H29&gt;0,H29/F29,0)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50"/>
  <sheetViews>
    <sheetView tabSelected="1" view="pageBreakPreview" topLeftCell="A13" zoomScale="77" zoomScaleNormal="61" zoomScaleSheetLayoutView="77" workbookViewId="0">
      <selection activeCell="F29" sqref="F29"/>
    </sheetView>
  </sheetViews>
  <sheetFormatPr baseColWidth="10" defaultRowHeight="14.6" x14ac:dyDescent="0.4"/>
  <cols>
    <col min="1" max="1" width="23" style="4" customWidth="1"/>
    <col min="2" max="10" width="15.69140625" style="4" customWidth="1"/>
    <col min="11" max="11" width="11.3828125" style="4"/>
    <col min="13" max="13" width="30.84375" customWidth="1"/>
  </cols>
  <sheetData>
    <row r="1" spans="1:11" ht="21" thickBot="1" x14ac:dyDescent="0.45">
      <c r="A1" s="11"/>
      <c r="B1" s="48" t="s">
        <v>51</v>
      </c>
      <c r="C1" s="49"/>
      <c r="D1" s="49"/>
      <c r="E1" s="49"/>
      <c r="F1" s="49"/>
      <c r="G1" s="49"/>
      <c r="H1" s="49"/>
      <c r="I1" s="49"/>
      <c r="J1" s="50"/>
      <c r="K1" s="1"/>
    </row>
    <row r="2" spans="1:11" ht="21" thickBot="1" x14ac:dyDescent="0.45">
      <c r="A2" s="12"/>
      <c r="B2" s="51" t="s">
        <v>0</v>
      </c>
      <c r="C2" s="52"/>
      <c r="D2" s="51" t="s">
        <v>1</v>
      </c>
      <c r="E2" s="52"/>
      <c r="F2" s="52"/>
      <c r="G2" s="52"/>
      <c r="H2" s="53"/>
      <c r="I2" s="2" t="s">
        <v>2</v>
      </c>
      <c r="J2" s="3" t="s">
        <v>3</v>
      </c>
      <c r="K2" s="1"/>
    </row>
    <row r="3" spans="1:11" ht="21" thickBot="1" x14ac:dyDescent="0.45">
      <c r="A3" s="13"/>
      <c r="B3" s="54" t="s">
        <v>4</v>
      </c>
      <c r="C3" s="55"/>
      <c r="D3" s="54"/>
      <c r="E3" s="55"/>
      <c r="F3" s="55"/>
      <c r="G3" s="55"/>
      <c r="H3" s="56"/>
      <c r="I3" s="15"/>
      <c r="J3" s="16"/>
      <c r="K3" s="1"/>
    </row>
    <row r="4" spans="1:11" x14ac:dyDescent="0.4">
      <c r="A4" s="65"/>
      <c r="B4" s="57"/>
      <c r="C4" s="57"/>
      <c r="D4" s="66"/>
      <c r="E4" s="66"/>
      <c r="F4" s="66"/>
      <c r="G4" s="66"/>
      <c r="H4" s="66"/>
      <c r="I4" s="57"/>
      <c r="J4" s="67"/>
      <c r="K4" s="1"/>
    </row>
    <row r="5" spans="1:11" ht="3" customHeight="1" thickBot="1" x14ac:dyDescent="0.45">
      <c r="A5" s="68"/>
      <c r="B5" s="69"/>
      <c r="C5" s="69"/>
      <c r="D5" s="69"/>
      <c r="E5" s="69"/>
      <c r="F5" s="69"/>
      <c r="G5" s="69"/>
      <c r="H5" s="69"/>
      <c r="I5" s="69"/>
      <c r="J5" s="70"/>
      <c r="K5" s="1"/>
    </row>
    <row r="6" spans="1:11" ht="15.9" x14ac:dyDescent="0.4">
      <c r="A6" s="71" t="s">
        <v>5</v>
      </c>
      <c r="B6" s="38"/>
      <c r="C6" s="38"/>
      <c r="D6" s="38"/>
      <c r="E6" s="38"/>
      <c r="F6" s="38"/>
      <c r="G6" s="38"/>
      <c r="H6" s="38"/>
      <c r="I6" s="38"/>
      <c r="J6" s="72"/>
      <c r="K6" s="1"/>
    </row>
    <row r="7" spans="1:11" ht="15.9" x14ac:dyDescent="0.4">
      <c r="A7" s="73" t="s">
        <v>6</v>
      </c>
      <c r="B7" s="39"/>
      <c r="C7" s="39"/>
      <c r="D7" s="39"/>
      <c r="E7" s="39"/>
      <c r="F7" s="39"/>
      <c r="G7" s="39"/>
      <c r="H7" s="39"/>
      <c r="I7" s="39"/>
      <c r="J7" s="74"/>
      <c r="K7" s="1"/>
    </row>
    <row r="8" spans="1:11" x14ac:dyDescent="0.4">
      <c r="A8" s="75" t="s">
        <v>7</v>
      </c>
      <c r="B8" s="35" t="s">
        <v>54</v>
      </c>
      <c r="C8" s="36"/>
      <c r="D8" s="36"/>
      <c r="E8" s="36"/>
      <c r="F8" s="36"/>
      <c r="G8" s="36"/>
      <c r="H8" s="36"/>
      <c r="I8" s="36"/>
      <c r="J8" s="76"/>
      <c r="K8" s="1"/>
    </row>
    <row r="9" spans="1:11" ht="15" customHeight="1" x14ac:dyDescent="0.4">
      <c r="A9" s="77" t="s">
        <v>36</v>
      </c>
      <c r="B9" s="35" t="s">
        <v>55</v>
      </c>
      <c r="C9" s="36"/>
      <c r="D9" s="36"/>
      <c r="E9" s="36"/>
      <c r="F9" s="36"/>
      <c r="G9" s="36"/>
      <c r="H9" s="36"/>
      <c r="I9" s="36"/>
      <c r="J9" s="76"/>
      <c r="K9" s="1"/>
    </row>
    <row r="10" spans="1:11" x14ac:dyDescent="0.4">
      <c r="A10" s="77" t="s">
        <v>37</v>
      </c>
      <c r="B10" s="35" t="s">
        <v>56</v>
      </c>
      <c r="C10" s="36"/>
      <c r="D10" s="36"/>
      <c r="E10" s="36"/>
      <c r="F10" s="36"/>
      <c r="G10" s="36"/>
      <c r="H10" s="36"/>
      <c r="I10" s="36"/>
      <c r="J10" s="76"/>
      <c r="K10" s="1"/>
    </row>
    <row r="11" spans="1:11" ht="50.15" customHeight="1" x14ac:dyDescent="0.4">
      <c r="A11" s="75" t="s">
        <v>8</v>
      </c>
      <c r="B11" s="45" t="s">
        <v>53</v>
      </c>
      <c r="C11" s="45"/>
      <c r="D11" s="45"/>
      <c r="E11" s="45"/>
      <c r="F11" s="45"/>
      <c r="G11" s="45"/>
      <c r="H11" s="45"/>
      <c r="I11" s="45"/>
      <c r="J11" s="78"/>
    </row>
    <row r="12" spans="1:11" ht="37.75" customHeight="1" x14ac:dyDescent="0.4">
      <c r="A12" s="75" t="s">
        <v>9</v>
      </c>
      <c r="B12" s="45" t="s">
        <v>52</v>
      </c>
      <c r="C12" s="45"/>
      <c r="D12" s="45"/>
      <c r="E12" s="45"/>
      <c r="F12" s="45"/>
      <c r="G12" s="45"/>
      <c r="H12" s="45"/>
      <c r="I12" s="45"/>
      <c r="J12" s="78"/>
    </row>
    <row r="13" spans="1:11" ht="15.9" x14ac:dyDescent="0.4">
      <c r="A13" s="79" t="s">
        <v>10</v>
      </c>
      <c r="B13" s="46"/>
      <c r="C13" s="46"/>
      <c r="D13" s="46"/>
      <c r="E13" s="46"/>
      <c r="F13" s="46"/>
      <c r="G13" s="46"/>
      <c r="H13" s="46"/>
      <c r="I13" s="46"/>
      <c r="J13" s="80"/>
    </row>
    <row r="14" spans="1:11" ht="27.75" customHeight="1" x14ac:dyDescent="0.4">
      <c r="A14" s="75" t="s">
        <v>11</v>
      </c>
      <c r="B14" s="14">
        <v>1</v>
      </c>
      <c r="C14" s="47" t="str">
        <f>IFERROR(VLOOKUP(B14,'[1]Validacion datos'!A2:B5,2,FALSE),"")</f>
        <v>DESARROLLO INSTITUCIONAL</v>
      </c>
      <c r="D14" s="47"/>
      <c r="E14" s="47"/>
      <c r="F14" s="47"/>
      <c r="G14" s="47"/>
      <c r="H14" s="47"/>
      <c r="I14" s="47"/>
      <c r="J14" s="81"/>
    </row>
    <row r="15" spans="1:11" ht="26.25" customHeight="1" x14ac:dyDescent="0.4">
      <c r="A15" s="75" t="s">
        <v>12</v>
      </c>
      <c r="B15" s="5">
        <v>1.1000000000000001</v>
      </c>
      <c r="C15" s="47" t="str">
        <f>IFERROR(VLOOKUP(B15,'[1]Validacion datos'!A8:B26,2,FALSE),"")</f>
        <v>Administración pública transparente, eficiente y orientada</v>
      </c>
      <c r="D15" s="47"/>
      <c r="E15" s="47"/>
      <c r="F15" s="47"/>
      <c r="G15" s="47"/>
      <c r="H15" s="47"/>
      <c r="I15" s="47"/>
      <c r="J15" s="81"/>
    </row>
    <row r="16" spans="1:11" ht="25.4" customHeight="1" x14ac:dyDescent="0.4">
      <c r="A16" s="75" t="s">
        <v>13</v>
      </c>
      <c r="B16" s="6" t="s">
        <v>62</v>
      </c>
      <c r="C16" s="47"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47"/>
      <c r="E16" s="47"/>
      <c r="F16" s="47"/>
      <c r="G16" s="47"/>
      <c r="H16" s="47"/>
      <c r="I16" s="47"/>
      <c r="J16" s="81"/>
    </row>
    <row r="17" spans="1:11" ht="15.9" x14ac:dyDescent="0.4">
      <c r="A17" s="79" t="s">
        <v>14</v>
      </c>
      <c r="B17" s="46"/>
      <c r="C17" s="46"/>
      <c r="D17" s="46"/>
      <c r="E17" s="46"/>
      <c r="F17" s="46"/>
      <c r="G17" s="46"/>
      <c r="H17" s="46"/>
      <c r="I17" s="46"/>
      <c r="J17" s="80"/>
    </row>
    <row r="18" spans="1:11" ht="29.25" customHeight="1" x14ac:dyDescent="0.4">
      <c r="A18" s="82" t="s">
        <v>15</v>
      </c>
      <c r="B18" s="31" t="s">
        <v>57</v>
      </c>
      <c r="C18" s="31"/>
      <c r="D18" s="31"/>
      <c r="E18" s="31"/>
      <c r="F18" s="31"/>
      <c r="G18" s="31"/>
      <c r="H18" s="31"/>
      <c r="I18" s="31"/>
      <c r="J18" s="83"/>
    </row>
    <row r="19" spans="1:11" ht="71.150000000000006" customHeight="1" x14ac:dyDescent="0.4">
      <c r="A19" s="84" t="s">
        <v>16</v>
      </c>
      <c r="B19" s="30" t="s">
        <v>69</v>
      </c>
      <c r="C19" s="30"/>
      <c r="D19" s="30"/>
      <c r="E19" s="30"/>
      <c r="F19" s="30"/>
      <c r="G19" s="30"/>
      <c r="H19" s="30"/>
      <c r="I19" s="30"/>
      <c r="J19" s="85"/>
    </row>
    <row r="20" spans="1:11" ht="24.45" customHeight="1" x14ac:dyDescent="0.4">
      <c r="A20" s="84" t="s">
        <v>17</v>
      </c>
      <c r="B20" s="30" t="s">
        <v>70</v>
      </c>
      <c r="C20" s="30"/>
      <c r="D20" s="30"/>
      <c r="E20" s="30"/>
      <c r="F20" s="30"/>
      <c r="G20" s="30"/>
      <c r="H20" s="30"/>
      <c r="I20" s="30"/>
      <c r="J20" s="85"/>
    </row>
    <row r="21" spans="1:11" ht="29.6" customHeight="1" thickBot="1" x14ac:dyDescent="0.45">
      <c r="A21" s="86" t="s">
        <v>38</v>
      </c>
      <c r="B21" s="37" t="s">
        <v>71</v>
      </c>
      <c r="C21" s="37"/>
      <c r="D21" s="37"/>
      <c r="E21" s="37"/>
      <c r="F21" s="37"/>
      <c r="G21" s="37"/>
      <c r="H21" s="37"/>
      <c r="I21" s="37"/>
      <c r="J21" s="87"/>
      <c r="K21" s="1"/>
    </row>
    <row r="22" spans="1:11" ht="15.9" x14ac:dyDescent="0.4">
      <c r="A22" s="71" t="s">
        <v>18</v>
      </c>
      <c r="B22" s="38"/>
      <c r="C22" s="38"/>
      <c r="D22" s="38"/>
      <c r="E22" s="38"/>
      <c r="F22" s="38"/>
      <c r="G22" s="38"/>
      <c r="H22" s="38"/>
      <c r="I22" s="38"/>
      <c r="J22" s="72"/>
    </row>
    <row r="23" spans="1:11" ht="15.9" x14ac:dyDescent="0.4">
      <c r="A23" s="73" t="s">
        <v>19</v>
      </c>
      <c r="B23" s="39"/>
      <c r="C23" s="39"/>
      <c r="D23" s="39"/>
      <c r="E23" s="39"/>
      <c r="F23" s="39"/>
      <c r="G23" s="39"/>
      <c r="H23" s="39"/>
      <c r="I23" s="39"/>
      <c r="J23" s="74"/>
      <c r="K23" s="1"/>
    </row>
    <row r="24" spans="1:11" ht="15" customHeight="1" x14ac:dyDescent="0.4">
      <c r="A24" s="88" t="s">
        <v>20</v>
      </c>
      <c r="B24" s="62"/>
      <c r="C24" s="63" t="s">
        <v>21</v>
      </c>
      <c r="D24" s="64"/>
      <c r="E24" s="64"/>
      <c r="F24" s="64" t="s">
        <v>22</v>
      </c>
      <c r="G24" s="64"/>
      <c r="H24" s="62"/>
      <c r="I24" s="63" t="s">
        <v>23</v>
      </c>
      <c r="J24" s="89"/>
    </row>
    <row r="25" spans="1:11" x14ac:dyDescent="0.4">
      <c r="A25" s="90">
        <v>480967816</v>
      </c>
      <c r="B25" s="41"/>
      <c r="C25" s="91"/>
      <c r="D25" s="25">
        <v>531483551.74000001</v>
      </c>
      <c r="E25" s="23"/>
      <c r="F25" s="92"/>
      <c r="G25" s="26">
        <v>478425037.85000002</v>
      </c>
      <c r="H25" s="24"/>
      <c r="I25" s="42">
        <f>G25/D25</f>
        <v>0.90016903869123677</v>
      </c>
      <c r="J25" s="93"/>
    </row>
    <row r="26" spans="1:11" ht="15.9" x14ac:dyDescent="0.4">
      <c r="A26" s="73" t="s">
        <v>24</v>
      </c>
      <c r="B26" s="39"/>
      <c r="C26" s="39"/>
      <c r="D26" s="39"/>
      <c r="E26" s="39"/>
      <c r="F26" s="39"/>
      <c r="G26" s="39"/>
      <c r="H26" s="39"/>
      <c r="I26" s="39"/>
      <c r="J26" s="74"/>
      <c r="K26" s="1"/>
    </row>
    <row r="27" spans="1:11" x14ac:dyDescent="0.4">
      <c r="A27" s="94"/>
      <c r="B27" s="22"/>
      <c r="C27" s="43" t="s">
        <v>50</v>
      </c>
      <c r="D27" s="44"/>
      <c r="E27" s="43" t="s">
        <v>48</v>
      </c>
      <c r="F27" s="44"/>
      <c r="G27" s="43" t="s">
        <v>49</v>
      </c>
      <c r="H27" s="43"/>
      <c r="I27" s="43" t="s">
        <v>25</v>
      </c>
      <c r="J27" s="95"/>
    </row>
    <row r="28" spans="1:11" ht="38.6" x14ac:dyDescent="0.4">
      <c r="A28" s="96" t="s">
        <v>26</v>
      </c>
      <c r="B28" s="7" t="s">
        <v>27</v>
      </c>
      <c r="C28" s="7" t="s">
        <v>39</v>
      </c>
      <c r="D28" s="7" t="s">
        <v>40</v>
      </c>
      <c r="E28" s="7" t="s">
        <v>42</v>
      </c>
      <c r="F28" s="7" t="s">
        <v>43</v>
      </c>
      <c r="G28" s="7" t="s">
        <v>44</v>
      </c>
      <c r="H28" s="7" t="s">
        <v>45</v>
      </c>
      <c r="I28" s="7" t="s">
        <v>46</v>
      </c>
      <c r="J28" s="97" t="s">
        <v>47</v>
      </c>
    </row>
    <row r="29" spans="1:11" ht="195.45" customHeight="1" x14ac:dyDescent="0.4">
      <c r="A29" s="98" t="s">
        <v>64</v>
      </c>
      <c r="B29" s="18" t="s">
        <v>59</v>
      </c>
      <c r="C29" s="19">
        <v>0.96</v>
      </c>
      <c r="D29" s="10">
        <v>193393504</v>
      </c>
      <c r="E29" s="19">
        <v>0.98</v>
      </c>
      <c r="F29" s="10">
        <v>65138598</v>
      </c>
      <c r="G29" s="28">
        <v>0.96</v>
      </c>
      <c r="H29" s="27">
        <v>101103698.33</v>
      </c>
      <c r="I29" s="9">
        <f t="shared" ref="I29" si="0">IF(G29&gt;0,G29/E29,0)</f>
        <v>0.97959183673469385</v>
      </c>
      <c r="J29" s="99">
        <f t="shared" ref="J29" si="1">IF(H29&gt;0,H29/F29,0)</f>
        <v>1.552131937656994</v>
      </c>
    </row>
    <row r="30" spans="1:11" ht="76.400000000000006" customHeight="1" x14ac:dyDescent="0.4">
      <c r="A30" s="100" t="s">
        <v>63</v>
      </c>
      <c r="B30" s="17" t="s">
        <v>58</v>
      </c>
      <c r="C30" s="19">
        <v>0.21</v>
      </c>
      <c r="D30" s="8">
        <v>22944062</v>
      </c>
      <c r="E30" s="19">
        <v>0.26</v>
      </c>
      <c r="F30" s="8">
        <v>8648021</v>
      </c>
      <c r="G30" s="28">
        <v>0.27</v>
      </c>
      <c r="H30" s="27">
        <v>8480773.1600000001</v>
      </c>
      <c r="I30" s="9">
        <f>IF(G30&gt;0,G30/E30,0)</f>
        <v>1.0384615384615385</v>
      </c>
      <c r="J30" s="99">
        <f>IF(H30&gt;0,H30/F30,0)</f>
        <v>0.98066056500094068</v>
      </c>
    </row>
    <row r="31" spans="1:11" ht="115" customHeight="1" thickBot="1" x14ac:dyDescent="0.45">
      <c r="A31" s="120" t="s">
        <v>60</v>
      </c>
      <c r="B31" s="121" t="s">
        <v>61</v>
      </c>
      <c r="C31" s="122">
        <v>0.15</v>
      </c>
      <c r="D31" s="123">
        <v>1205000</v>
      </c>
      <c r="E31" s="122">
        <v>0.16</v>
      </c>
      <c r="F31" s="124">
        <v>427500</v>
      </c>
      <c r="G31" s="125">
        <v>0.19</v>
      </c>
      <c r="H31" s="126">
        <v>236310.39999999999</v>
      </c>
      <c r="I31" s="127">
        <f>IF(G31&gt;0,G31/E31,0)</f>
        <v>1.1875</v>
      </c>
      <c r="J31" s="128">
        <f>IF(H31&gt;0,H31/F31,0)</f>
        <v>0.55277286549707605</v>
      </c>
    </row>
    <row r="32" spans="1:11" ht="15.9" x14ac:dyDescent="0.4">
      <c r="A32" s="79" t="s">
        <v>28</v>
      </c>
      <c r="B32" s="46"/>
      <c r="C32" s="46"/>
      <c r="D32" s="46"/>
      <c r="E32" s="46"/>
      <c r="F32" s="46"/>
      <c r="G32" s="46"/>
      <c r="H32" s="46"/>
      <c r="I32" s="46"/>
      <c r="J32" s="80"/>
    </row>
    <row r="33" spans="1:21" ht="16.3" thickBot="1" x14ac:dyDescent="0.45">
      <c r="A33" s="73" t="s">
        <v>29</v>
      </c>
      <c r="B33" s="39"/>
      <c r="C33" s="39"/>
      <c r="D33" s="39"/>
      <c r="E33" s="39"/>
      <c r="F33" s="39"/>
      <c r="G33" s="39"/>
      <c r="H33" s="39"/>
      <c r="I33" s="39"/>
      <c r="J33" s="74"/>
      <c r="K33" s="1"/>
    </row>
    <row r="34" spans="1:21" ht="20.7" customHeight="1" x14ac:dyDescent="0.4">
      <c r="A34" s="101" t="s">
        <v>30</v>
      </c>
      <c r="B34" s="58" t="s">
        <v>65</v>
      </c>
      <c r="C34" s="58"/>
      <c r="D34" s="58"/>
      <c r="E34" s="58"/>
      <c r="F34" s="58"/>
      <c r="G34" s="58"/>
      <c r="H34" s="58"/>
      <c r="I34" s="58"/>
      <c r="J34" s="102"/>
      <c r="K34" s="1"/>
    </row>
    <row r="35" spans="1:21" ht="25" customHeight="1" x14ac:dyDescent="0.4">
      <c r="A35" s="103" t="s">
        <v>31</v>
      </c>
      <c r="B35" s="59" t="s">
        <v>72</v>
      </c>
      <c r="C35" s="59"/>
      <c r="D35" s="59"/>
      <c r="E35" s="59"/>
      <c r="F35" s="59"/>
      <c r="G35" s="59"/>
      <c r="H35" s="59"/>
      <c r="I35" s="59"/>
      <c r="J35" s="104"/>
      <c r="K35" s="1"/>
    </row>
    <row r="36" spans="1:21" ht="122.7" customHeight="1" x14ac:dyDescent="0.4">
      <c r="A36" s="103" t="s">
        <v>32</v>
      </c>
      <c r="B36" s="60" t="s">
        <v>75</v>
      </c>
      <c r="C36" s="60"/>
      <c r="D36" s="60"/>
      <c r="E36" s="60"/>
      <c r="F36" s="60"/>
      <c r="G36" s="60"/>
      <c r="H36" s="60"/>
      <c r="I36" s="60"/>
      <c r="J36" s="105"/>
      <c r="K36" s="1"/>
      <c r="M36" s="20"/>
    </row>
    <row r="37" spans="1:21" ht="79.3" customHeight="1" thickBot="1" x14ac:dyDescent="0.45">
      <c r="A37" s="106" t="s">
        <v>33</v>
      </c>
      <c r="B37" s="61" t="s">
        <v>76</v>
      </c>
      <c r="C37" s="61"/>
      <c r="D37" s="61"/>
      <c r="E37" s="61"/>
      <c r="F37" s="61"/>
      <c r="G37" s="61"/>
      <c r="H37" s="61"/>
      <c r="I37" s="61"/>
      <c r="J37" s="107"/>
      <c r="K37" s="1"/>
    </row>
    <row r="38" spans="1:21" ht="27.45" customHeight="1" x14ac:dyDescent="0.4">
      <c r="A38" s="108" t="s">
        <v>30</v>
      </c>
      <c r="B38" s="29" t="s">
        <v>66</v>
      </c>
      <c r="C38" s="29"/>
      <c r="D38" s="29"/>
      <c r="E38" s="29"/>
      <c r="F38" s="29"/>
      <c r="G38" s="29"/>
      <c r="H38" s="29"/>
      <c r="I38" s="29"/>
      <c r="J38" s="109"/>
    </row>
    <row r="39" spans="1:21" ht="63.45" customHeight="1" x14ac:dyDescent="0.4">
      <c r="A39" s="110" t="s">
        <v>31</v>
      </c>
      <c r="B39" s="30" t="s">
        <v>73</v>
      </c>
      <c r="C39" s="30"/>
      <c r="D39" s="30"/>
      <c r="E39" s="30"/>
      <c r="F39" s="30"/>
      <c r="G39" s="30"/>
      <c r="H39" s="30"/>
      <c r="I39" s="30"/>
      <c r="J39" s="85"/>
    </row>
    <row r="40" spans="1:21" ht="104.6" customHeight="1" x14ac:dyDescent="0.4">
      <c r="A40" s="110" t="s">
        <v>32</v>
      </c>
      <c r="B40" s="31" t="s">
        <v>77</v>
      </c>
      <c r="C40" s="31"/>
      <c r="D40" s="31"/>
      <c r="E40" s="31"/>
      <c r="F40" s="31"/>
      <c r="G40" s="31"/>
      <c r="H40" s="31"/>
      <c r="I40" s="31"/>
      <c r="J40" s="83"/>
    </row>
    <row r="41" spans="1:21" ht="120" customHeight="1" thickBot="1" x14ac:dyDescent="0.45">
      <c r="A41" s="111" t="s">
        <v>33</v>
      </c>
      <c r="B41" s="40" t="s">
        <v>78</v>
      </c>
      <c r="C41" s="40"/>
      <c r="D41" s="40"/>
      <c r="E41" s="40"/>
      <c r="F41" s="40"/>
      <c r="G41" s="40"/>
      <c r="H41" s="40"/>
      <c r="I41" s="40"/>
      <c r="J41" s="112"/>
      <c r="M41" s="21"/>
      <c r="N41" s="21"/>
      <c r="O41" s="21"/>
      <c r="P41" s="21"/>
      <c r="Q41" s="21"/>
      <c r="R41" s="21"/>
      <c r="S41" s="21"/>
      <c r="T41" s="21"/>
      <c r="U41" s="21"/>
    </row>
    <row r="42" spans="1:21" ht="33" customHeight="1" x14ac:dyDescent="0.4">
      <c r="A42" s="108" t="s">
        <v>30</v>
      </c>
      <c r="B42" s="29" t="s">
        <v>68</v>
      </c>
      <c r="C42" s="29"/>
      <c r="D42" s="29"/>
      <c r="E42" s="29"/>
      <c r="F42" s="29"/>
      <c r="G42" s="29"/>
      <c r="H42" s="29"/>
      <c r="I42" s="29"/>
      <c r="J42" s="109"/>
      <c r="M42" s="22"/>
      <c r="N42" s="22"/>
      <c r="O42" s="22"/>
      <c r="P42" s="22"/>
      <c r="Q42" s="22"/>
      <c r="R42" s="22"/>
      <c r="S42" s="22"/>
      <c r="T42" s="22"/>
      <c r="U42" s="22"/>
    </row>
    <row r="43" spans="1:21" ht="34.950000000000003" customHeight="1" x14ac:dyDescent="0.4">
      <c r="A43" s="110" t="s">
        <v>31</v>
      </c>
      <c r="B43" s="30" t="s">
        <v>74</v>
      </c>
      <c r="C43" s="30"/>
      <c r="D43" s="30"/>
      <c r="E43" s="30"/>
      <c r="F43" s="30"/>
      <c r="G43" s="30"/>
      <c r="H43" s="30"/>
      <c r="I43" s="30"/>
      <c r="J43" s="85"/>
    </row>
    <row r="44" spans="1:21" ht="113.15" customHeight="1" x14ac:dyDescent="0.4">
      <c r="A44" s="110" t="s">
        <v>32</v>
      </c>
      <c r="B44" s="31" t="s">
        <v>80</v>
      </c>
      <c r="C44" s="31"/>
      <c r="D44" s="31"/>
      <c r="E44" s="31"/>
      <c r="F44" s="31"/>
      <c r="G44" s="31"/>
      <c r="H44" s="31"/>
      <c r="I44" s="31"/>
      <c r="J44" s="83"/>
    </row>
    <row r="45" spans="1:21" ht="116.15" customHeight="1" thickBot="1" x14ac:dyDescent="0.45">
      <c r="A45" s="113" t="s">
        <v>33</v>
      </c>
      <c r="B45" s="32" t="s">
        <v>79</v>
      </c>
      <c r="C45" s="32"/>
      <c r="D45" s="32"/>
      <c r="E45" s="32"/>
      <c r="F45" s="32"/>
      <c r="G45" s="32"/>
      <c r="H45" s="32"/>
      <c r="I45" s="32"/>
      <c r="J45" s="33"/>
      <c r="M45" s="20"/>
    </row>
    <row r="46" spans="1:21" ht="15.9" x14ac:dyDescent="0.4">
      <c r="A46" s="79" t="s">
        <v>34</v>
      </c>
      <c r="B46" s="46"/>
      <c r="C46" s="46"/>
      <c r="D46" s="46"/>
      <c r="E46" s="46"/>
      <c r="F46" s="46"/>
      <c r="G46" s="46"/>
      <c r="H46" s="46"/>
      <c r="I46" s="46"/>
      <c r="J46" s="80"/>
    </row>
    <row r="47" spans="1:21" ht="15.9" x14ac:dyDescent="0.4">
      <c r="A47" s="114" t="s">
        <v>35</v>
      </c>
      <c r="B47" s="115"/>
      <c r="C47" s="115"/>
      <c r="D47" s="115"/>
      <c r="E47" s="115"/>
      <c r="F47" s="115"/>
      <c r="G47" s="115"/>
      <c r="H47" s="115"/>
      <c r="I47" s="115"/>
      <c r="J47" s="116"/>
      <c r="K47" s="1"/>
    </row>
    <row r="48" spans="1:21" ht="51" customHeight="1" thickBot="1" x14ac:dyDescent="0.45">
      <c r="A48" s="117" t="s">
        <v>67</v>
      </c>
      <c r="B48" s="118"/>
      <c r="C48" s="118"/>
      <c r="D48" s="118"/>
      <c r="E48" s="118"/>
      <c r="F48" s="118"/>
      <c r="G48" s="118"/>
      <c r="H48" s="118"/>
      <c r="I48" s="118"/>
      <c r="J48" s="119"/>
    </row>
    <row r="49" spans="1:10" ht="27.75" customHeight="1" x14ac:dyDescent="0.4">
      <c r="A49" s="34" t="s">
        <v>41</v>
      </c>
      <c r="B49" s="34"/>
      <c r="C49" s="34"/>
      <c r="D49" s="34"/>
      <c r="E49" s="34"/>
      <c r="F49" s="34"/>
      <c r="G49" s="34"/>
      <c r="H49" s="34"/>
      <c r="I49" s="34"/>
      <c r="J49" s="34"/>
    </row>
    <row r="50" spans="1:10" ht="30.75" customHeight="1" x14ac:dyDescent="0.4"/>
  </sheetData>
  <mergeCells count="54">
    <mergeCell ref="B34:J34"/>
    <mergeCell ref="B35:J35"/>
    <mergeCell ref="B36:J36"/>
    <mergeCell ref="B37:J37"/>
    <mergeCell ref="C15:J15"/>
    <mergeCell ref="C16:J16"/>
    <mergeCell ref="A17:J17"/>
    <mergeCell ref="B18:J18"/>
    <mergeCell ref="B19:J19"/>
    <mergeCell ref="B20:J20"/>
    <mergeCell ref="A22:J22"/>
    <mergeCell ref="A23:J23"/>
    <mergeCell ref="A24:B24"/>
    <mergeCell ref="I24:J24"/>
    <mergeCell ref="C24:E24"/>
    <mergeCell ref="F24:H24"/>
    <mergeCell ref="A5:J5"/>
    <mergeCell ref="A6:J6"/>
    <mergeCell ref="A7:J7"/>
    <mergeCell ref="B1:J1"/>
    <mergeCell ref="B2:C2"/>
    <mergeCell ref="D2:H2"/>
    <mergeCell ref="B3:C3"/>
    <mergeCell ref="D3:H3"/>
    <mergeCell ref="A4:J4"/>
    <mergeCell ref="G27:H27"/>
    <mergeCell ref="I27:J27"/>
    <mergeCell ref="E27:F27"/>
    <mergeCell ref="B8:J8"/>
    <mergeCell ref="B11:J11"/>
    <mergeCell ref="B12:J12"/>
    <mergeCell ref="A13:J13"/>
    <mergeCell ref="C14:J14"/>
    <mergeCell ref="A47:J47"/>
    <mergeCell ref="A48:J48"/>
    <mergeCell ref="A49:J49"/>
    <mergeCell ref="B9:J9"/>
    <mergeCell ref="B10:J10"/>
    <mergeCell ref="B21:J21"/>
    <mergeCell ref="A32:J32"/>
    <mergeCell ref="A33:J33"/>
    <mergeCell ref="B38:J38"/>
    <mergeCell ref="B39:J39"/>
    <mergeCell ref="B40:J40"/>
    <mergeCell ref="B41:J41"/>
    <mergeCell ref="A25:B25"/>
    <mergeCell ref="I25:J25"/>
    <mergeCell ref="A26:J26"/>
    <mergeCell ref="C27:D27"/>
    <mergeCell ref="B42:J42"/>
    <mergeCell ref="B43:J43"/>
    <mergeCell ref="B44:J44"/>
    <mergeCell ref="B45:J45"/>
    <mergeCell ref="A46:J46"/>
  </mergeCells>
  <phoneticPr fontId="22" type="noConversion"/>
  <dataValidations xWindow="478" yWindow="656" count="16">
    <dataValidation allowBlank="1" showInputMessage="1" showErrorMessage="1" prompt="Monto presupuestado para el producto" sqref="D28 F28 D29:F31"/>
    <dataValidation allowBlank="1" showInputMessage="1" showErrorMessage="1" prompt="Meta anual del indicador" sqref="E28 C28:C31"/>
    <dataValidation allowBlank="1" showInputMessage="1" showErrorMessage="1" prompt="¿En qué consiste el programa?" sqref="B19:J19"/>
    <dataValidation allowBlank="1" showInputMessage="1" showErrorMessage="1" prompt="Presupuesto del programa" sqref="G25 D25 A25:B25"/>
    <dataValidation allowBlank="1" showInputMessage="1" showErrorMessage="1" prompt="Oportunidades de mejora identificadas" sqref="A48:J48"/>
    <dataValidation allowBlank="1" showInputMessage="1" showErrorMessage="1" prompt="De existir desvío, explicar razones." sqref="B37:J37 M41:U41 B41:J41 B45"/>
    <dataValidation allowBlank="1" showInputMessage="1" showErrorMessage="1" prompt="1. Describir lo plasmado en el presupuesto_x000a_2. Describir lo alcanzado en términos financieros y de producción " sqref="B40:J40 B44:J44 B36:J36"/>
    <dataValidation allowBlank="1" showInputMessage="1" showErrorMessage="1" prompt="¿En qué consiste el producto? su objetivo" sqref="B39:J39 B35:J35 B43:J43"/>
    <dataValidation allowBlank="1" showInputMessage="1" showErrorMessage="1" prompt="Nombre del producto" sqref="B38:J38 B34:J34 B42:J42"/>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 allowBlank="1" showInputMessage="1" showErrorMessage="1" prompt="Monto ejecutado en el trimestre" sqref="H28:H31"/>
    <dataValidation allowBlank="1" showInputMessage="1" showErrorMessage="1" prompt="Meta alcanzada en el trimestre" sqref="G28:G31"/>
    <dataValidation allowBlank="1" showInputMessage="1" showErrorMessage="1" prompt="Nombre del indicador" sqref="B28:B31"/>
    <dataValidation allowBlank="1" showInputMessage="1" showErrorMessage="1" prompt="Nombre de cada producto" sqref="A28:A31"/>
  </dataValidations>
  <pageMargins left="0.25" right="0.25" top="0.75" bottom="0.75" header="0.3" footer="0.3"/>
  <pageSetup scale="61" fitToHeight="0" orientation="portrait" r:id="rId1"/>
  <headerFooter>
    <oddFooter>&amp;C&amp;"+,Normal"&amp;P</oddFooter>
  </headerFooter>
  <rowBreaks count="1" manualBreakCount="1">
    <brk id="31" max="9" man="1"/>
  </rowBreaks>
  <colBreaks count="1" manualBreakCount="1">
    <brk id="10" max="1048575" man="1"/>
  </colBreaks>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Wandnerys Fuertes</cp:lastModifiedBy>
  <cp:lastPrinted>2022-01-12T18:15:18Z</cp:lastPrinted>
  <dcterms:created xsi:type="dcterms:W3CDTF">2021-03-22T15:50:10Z</dcterms:created>
  <dcterms:modified xsi:type="dcterms:W3CDTF">2022-01-12T18:15:58Z</dcterms:modified>
</cp:coreProperties>
</file>